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E42355AD-0C7F-4905-827D-D28A859C8D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EAI!$A$1:$H$54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E37" i="4" s="1"/>
  <c r="H37" i="4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21" i="4" l="1"/>
  <c r="H16" i="4"/>
  <c r="E16" i="4"/>
  <c r="E31" i="4"/>
  <c r="H31" i="4"/>
  <c r="E21" i="4"/>
  <c r="H39" i="4" l="1"/>
  <c r="E39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<sst xmlns="http://schemas.openxmlformats.org/spreadsheetml/2006/main" count="99" uniqueCount="51">
  <si>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</si>
  <si>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</si>
  <si>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</si>
  <si>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</si>
  <si>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</si>
  <si>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</si>
  <si>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</si>
  <si>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</si>
  <si>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</si>
  <si>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</si>
  <si>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</si>
  <si>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</si>
  <si>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</si>
  <si>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</si>
  <si>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</si>
  <si>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</si>
  <si>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</si>
  <si>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</si>
  <si>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</si>
  <si>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</si>
  <si>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</si>
  <si>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</si>
  <si>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</si>
  <si>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</si>
  <si>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</si>
  <si>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</si>
  <si>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</si>
  <si>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</si>
  <si>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</si>
  <si>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</si>
  <si>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</si>
  <si>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</si>
  <si>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</si>
  <si>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</si>
  <si>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</si>
  <si>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</si>
  <si>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</si>
  <si>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</si>
  <si>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</si>
  <si>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</si>
  <si>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</si>
  <si>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</si>
  <si>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</si>
  <si>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</si>
  <si>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</si>
  <si>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</si>
  <si>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</si>
  <si>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</si>
  <si>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</si>
  <si>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</si>
  <si>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DE ALFABETIZACIÓN Y EDUCACIÓN BASICA PARA ADULTOS DEL ESTADO DE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</si>
</sst>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46</xdr:row>
      <xdr:rowOff>0</xdr:rowOff>
    </xdr:from>
    <xdr:to>
      <xdr:col>7</xdr:col>
      <xdr:colOff>542925</xdr:colOff>
      <xdr:row>53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B4CB2F2-D591-4D37-9739-84269C4440F8}"/>
            </a:ext>
          </a:extLst>
        </xdr:cNvPr>
        <xdr:cNvGrpSpPr/>
      </xdr:nvGrpSpPr>
      <xdr:grpSpPr>
        <a:xfrm>
          <a:off x="1276350" y="87344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8AF88907-9BF3-8028-F663-1A18B7358D8B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EF3C64F2-AA1B-47B4-F4C2-923F8332C5A8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sqref="A1:H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50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1107525</v>
      </c>
      <c r="D11" s="22">
        <v>9043608.0099999998</v>
      </c>
      <c r="E11" s="22">
        <f t="shared" si="2"/>
        <v>10151133.01</v>
      </c>
      <c r="F11" s="22">
        <v>1106533.69</v>
      </c>
      <c r="G11" s="22">
        <v>1106533.69</v>
      </c>
      <c r="H11" s="22">
        <f t="shared" si="3"/>
        <v>-991.31000000005588</v>
      </c>
      <c r="I11" s="45" t="s">
        <v>42</v>
      </c>
    </row>
    <row r="12" spans="1:9" ht="22.5" x14ac:dyDescent="0.2">
      <c r="A12" s="40"/>
      <c r="B12" s="43" t="s">
        <v>25</v>
      </c>
      <c r="C12" s="22">
        <v>129312949</v>
      </c>
      <c r="D12" s="22">
        <v>19581295.379999999</v>
      </c>
      <c r="E12" s="22">
        <f t="shared" si="2"/>
        <v>148894244.38</v>
      </c>
      <c r="F12" s="22">
        <v>103510330.38</v>
      </c>
      <c r="G12" s="22">
        <v>103510330.38</v>
      </c>
      <c r="H12" s="22">
        <f t="shared" si="3"/>
        <v>-25802618.620000005</v>
      </c>
      <c r="I12" s="45" t="s">
        <v>43</v>
      </c>
    </row>
    <row r="13" spans="1:9" ht="22.5" x14ac:dyDescent="0.2">
      <c r="A13" s="40"/>
      <c r="B13" s="43" t="s">
        <v>26</v>
      </c>
      <c r="C13" s="22">
        <v>145871716.06999999</v>
      </c>
      <c r="D13" s="22">
        <v>-9885304.9600000009</v>
      </c>
      <c r="E13" s="22">
        <f t="shared" si="2"/>
        <v>135986411.10999998</v>
      </c>
      <c r="F13" s="22">
        <v>92945535.200000003</v>
      </c>
      <c r="G13" s="22">
        <v>92945535.200000003</v>
      </c>
      <c r="H13" s="22">
        <f t="shared" si="3"/>
        <v>-52926180.86999999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276292190.06999999</v>
      </c>
      <c r="D16" s="23">
        <f t="shared" ref="D16:H16" si="6">SUM(D5:D14)</f>
        <v>18739598.43</v>
      </c>
      <c r="E16" s="23">
        <f t="shared" si="6"/>
        <v>295031788.5</v>
      </c>
      <c r="F16" s="23">
        <f t="shared" si="6"/>
        <v>197562399.26999998</v>
      </c>
      <c r="G16" s="11">
        <f t="shared" si="6"/>
        <v>197562399.26999998</v>
      </c>
      <c r="H16" s="12">
        <f t="shared" si="6"/>
        <v>-78729790.799999997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129312949</v>
      </c>
      <c r="D21" s="24">
        <f t="shared" si="7"/>
        <v>19581295.379999999</v>
      </c>
      <c r="E21" s="24">
        <f t="shared" si="7"/>
        <v>148894244.38</v>
      </c>
      <c r="F21" s="24">
        <f t="shared" si="7"/>
        <v>103510330.38</v>
      </c>
      <c r="G21" s="24">
        <f t="shared" si="7"/>
        <v>103510330.38</v>
      </c>
      <c r="H21" s="24">
        <f t="shared" si="7"/>
        <v>-25802618.620000005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129312949</v>
      </c>
      <c r="D28" s="25">
        <v>19581295.379999999</v>
      </c>
      <c r="E28" s="25">
        <f t="shared" si="12"/>
        <v>148894244.38</v>
      </c>
      <c r="F28" s="25">
        <v>103510330.38</v>
      </c>
      <c r="G28" s="25">
        <v>103510330.38</v>
      </c>
      <c r="H28" s="25">
        <f t="shared" si="13"/>
        <v>-25802618.620000005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146979241.06999999</v>
      </c>
      <c r="D31" s="26">
        <f t="shared" si="14"/>
        <v>-841696.95000000112</v>
      </c>
      <c r="E31" s="26">
        <f t="shared" si="14"/>
        <v>146137544.11999997</v>
      </c>
      <c r="F31" s="26">
        <f t="shared" si="14"/>
        <v>94052068.890000001</v>
      </c>
      <c r="G31" s="26">
        <f t="shared" si="14"/>
        <v>94052068.890000001</v>
      </c>
      <c r="H31" s="26">
        <f t="shared" si="14"/>
        <v>-52927172.179999992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1107525</v>
      </c>
      <c r="D34" s="25">
        <v>9043608.0099999998</v>
      </c>
      <c r="E34" s="25">
        <f>C34+D34</f>
        <v>10151133.01</v>
      </c>
      <c r="F34" s="25">
        <v>1106533.69</v>
      </c>
      <c r="G34" s="25">
        <v>1106533.69</v>
      </c>
      <c r="H34" s="25">
        <f t="shared" si="15"/>
        <v>-991.31000000005588</v>
      </c>
      <c r="I34" s="45" t="s">
        <v>42</v>
      </c>
    </row>
    <row r="35" spans="1:9" ht="22.5" x14ac:dyDescent="0.2">
      <c r="A35" s="16"/>
      <c r="B35" s="17" t="s">
        <v>26</v>
      </c>
      <c r="C35" s="25">
        <v>145871716.06999999</v>
      </c>
      <c r="D35" s="25">
        <v>-9885304.9600000009</v>
      </c>
      <c r="E35" s="25">
        <f>C35+D35</f>
        <v>135986411.10999998</v>
      </c>
      <c r="F35" s="25">
        <v>92945535.200000003</v>
      </c>
      <c r="G35" s="25">
        <v>92945535.200000003</v>
      </c>
      <c r="H35" s="25">
        <f t="shared" ref="H35" si="16">G35-C35</f>
        <v>-52926180.86999999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276292190.06999999</v>
      </c>
      <c r="D39" s="23">
        <f t="shared" ref="D39:H39" si="18">SUM(D37+D31+D21)</f>
        <v>18739598.43</v>
      </c>
      <c r="E39" s="23">
        <f t="shared" si="18"/>
        <v>295031788.5</v>
      </c>
      <c r="F39" s="23">
        <f t="shared" si="18"/>
        <v>197562399.26999998</v>
      </c>
      <c r="G39" s="23">
        <f t="shared" si="18"/>
        <v>197562399.26999998</v>
      </c>
      <c r="H39" s="12">
        <f t="shared" si="18"/>
        <v>-78729790.799999997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2022-10-20T03:52:36Z</cp:lastPrinted>
  <dcterms:created xsi:type="dcterms:W3CDTF">2012-12-11T20:48:19Z</dcterms:created>
  <dcterms:modified xsi:type="dcterms:W3CDTF">2022-10-20T03:52:42Z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