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733E84AB-6843-48F0-B9A2-FACE46092448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</sheets>
  <definedNames>
    <definedName name="_xlnm._FilterDatabase" localSheetId="0" hidden="1">COG!$A$3:$H$76</definedName>
    <definedName name="_xlnm.Print_Area" localSheetId="0">COG!$A$1:$H$91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H11" i="6" s="1"/>
  <c r="E12" i="6"/>
  <c r="H12" i="6" s="1"/>
  <c r="H62" i="6"/>
  <c r="H46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C65" i="6"/>
  <c r="E65" i="6" s="1"/>
  <c r="H65" i="6" s="1"/>
  <c r="C57" i="6"/>
  <c r="C53" i="6"/>
  <c r="C43" i="6"/>
  <c r="C33" i="6"/>
  <c r="E33" i="6" s="1"/>
  <c r="H33" i="6" s="1"/>
  <c r="C23" i="6"/>
  <c r="C13" i="6"/>
  <c r="C5" i="6"/>
  <c r="E57" i="6" l="1"/>
  <c r="H57" i="6" s="1"/>
  <c r="H69" i="6"/>
  <c r="E53" i="6"/>
  <c r="H53" i="6" s="1"/>
  <c r="F77" i="6"/>
  <c r="E43" i="6"/>
  <c r="H43" i="6" s="1"/>
  <c r="E23" i="6"/>
  <c r="H23" i="6" s="1"/>
  <c r="E13" i="6"/>
  <c r="H13" i="6" s="1"/>
  <c r="C77" i="6"/>
  <c r="D77" i="6"/>
  <c r="E5" i="6"/>
  <c r="G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<sst xmlns="http://schemas.openxmlformats.org/spreadsheetml/2006/main" count="85" uniqueCount="85">
  <si>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</si>
  <si>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</si>
  <si>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</si>
  <si>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</si>
  <si>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</si>
  <si>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</si>
  <si>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</si>
  <si>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</si>
  <si>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</si>
  <si>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</si>
  <si>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</si>
  <si>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</si>
  <si>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</si>
  <si>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</si>
  <si>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</si>
  <si>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</si>
  <si>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</si>
  <si>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</si>
  <si>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</si>
  <si>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</si>
  <si>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</si>
  <si>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</si>
  <si>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</si>
  <si>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</si>
  <si>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</si>
  <si>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</si>
  <si>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</si>
  <si>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</si>
  <si>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</si>
  <si>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</si>
  <si>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</si>
  <si>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</si>
  <si>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</si>
  <si>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</si>
  <si>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</si>
  <si>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</si>
  <si>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</si>
  <si>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</si>
  <si>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</si>
  <si>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</si>
  <si>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</si>
  <si>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</si>
  <si>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</si>
  <si>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</si>
  <si>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</si>
  <si>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</si>
  <si>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</si>
  <si>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</si>
  <si>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</si>
  <si>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</si>
  <si>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</si>
  <si>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</si>
  <si>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</si>
  <si>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</si>
  <si>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</si>
  <si>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</si>
  <si>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</si>
  <si>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</si>
  <si>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</si>
  <si>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</si>
  <si>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</si>
  <si>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</si>
  <si>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</si>
  <si>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</si>
  <si>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</si>
  <si>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</si>
  <si>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</si>
  <si>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</si>
  <si>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</si>
  <si>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</si>
  <si>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</si>
  <si>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</si>
  <si>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</si>
  <si>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</si>
  <si>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</si>
  <si>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</si>
  <si>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</si>
  <si>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</si>
  <si>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</si>
  <si>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</si>
  <si>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</si>
  <si>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</si>
  <si>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</si>
  <si>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</si>
  <si>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INSTITUTO DE ALFABETIZACIÓN Y EDUCACIÓN BASICA PARA ADULTOS DEL ESTADO DE GTO.
Estado Analítico del Ejercicio del Presupuesto de Egresos
Clasificación por Objeto del Gasto (Capítulo y Concepto)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</si>
</sst>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82</xdr:row>
      <xdr:rowOff>19050</xdr:rowOff>
    </xdr:from>
    <xdr:to>
      <xdr:col>7</xdr:col>
      <xdr:colOff>476250</xdr:colOff>
      <xdr:row>89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F221500-99F6-47CC-B0EF-8A9BA463DB30}"/>
            </a:ext>
          </a:extLst>
        </xdr:cNvPr>
        <xdr:cNvGrpSpPr/>
      </xdr:nvGrpSpPr>
      <xdr:grpSpPr>
        <a:xfrm>
          <a:off x="1266825" y="1239202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ED6D2C9B-7C12-50D5-37FB-08FE9B4E854B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9F5A63D5-527F-8888-24FD-571C05F2B11A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D16" sqref="D16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217720810.75</v>
      </c>
      <c r="D5" s="13">
        <f>SUM(D6:D12)</f>
        <v>-9389683.1799999997</v>
      </c>
      <c r="E5" s="13">
        <f>C5+D5</f>
        <v>208331127.56999999</v>
      </c>
      <c r="F5" s="13">
        <f>SUM(F6:F12)</f>
        <v>137140805.25</v>
      </c>
      <c r="G5" s="13">
        <f>SUM(G6:G12)</f>
        <v>137140805.25</v>
      </c>
      <c r="H5" s="13">
        <f>E5-F5</f>
        <v>71190322.319999993</v>
      </c>
    </row>
    <row r="6" spans="1:8" x14ac:dyDescent="0.2">
      <c r="A6" s="9">
        <v>1100</v>
      </c>
      <c r="B6" s="6" t="s">
        <v>25</v>
      </c>
      <c r="C6" s="8">
        <v>62562649</v>
      </c>
      <c r="D6" s="8">
        <v>-2817158.44</v>
      </c>
      <c r="E6" s="8">
        <f t="shared" ref="E6:E69" si="0">C6+D6</f>
        <v>59745490.560000002</v>
      </c>
      <c r="F6" s="8">
        <v>43036794.789999999</v>
      </c>
      <c r="G6" s="8">
        <v>43036794.789999999</v>
      </c>
      <c r="H6" s="8">
        <f t="shared" ref="H6:H69" si="1">E6-F6</f>
        <v>16708695.770000003</v>
      </c>
    </row>
    <row r="7" spans="1:8" x14ac:dyDescent="0.2">
      <c r="A7" s="9">
        <v>1200</v>
      </c>
      <c r="B7" s="6" t="s">
        <v>26</v>
      </c>
      <c r="C7" s="8">
        <v>7636357</v>
      </c>
      <c r="D7" s="8">
        <v>-4861473.5</v>
      </c>
      <c r="E7" s="8">
        <f t="shared" si="0"/>
        <v>2774883.5</v>
      </c>
      <c r="F7" s="8">
        <v>2019091.52</v>
      </c>
      <c r="G7" s="8">
        <v>2019091.52</v>
      </c>
      <c r="H7" s="8">
        <f t="shared" si="1"/>
        <v>755791.98</v>
      </c>
    </row>
    <row r="8" spans="1:8" x14ac:dyDescent="0.2">
      <c r="A8" s="9">
        <v>1300</v>
      </c>
      <c r="B8" s="6" t="s">
        <v>27</v>
      </c>
      <c r="C8" s="8">
        <v>35178627</v>
      </c>
      <c r="D8" s="8">
        <v>-1489933.89</v>
      </c>
      <c r="E8" s="8">
        <f t="shared" si="0"/>
        <v>33688693.109999999</v>
      </c>
      <c r="F8" s="8">
        <v>15134238.65</v>
      </c>
      <c r="G8" s="8">
        <v>15134238.65</v>
      </c>
      <c r="H8" s="8">
        <f t="shared" si="1"/>
        <v>18554454.460000001</v>
      </c>
    </row>
    <row r="9" spans="1:8" x14ac:dyDescent="0.2">
      <c r="A9" s="9">
        <v>1400</v>
      </c>
      <c r="B9" s="6" t="s">
        <v>1</v>
      </c>
      <c r="C9" s="8">
        <v>20933642</v>
      </c>
      <c r="D9" s="8">
        <v>4041313.33</v>
      </c>
      <c r="E9" s="8">
        <f t="shared" si="0"/>
        <v>24974955.329999998</v>
      </c>
      <c r="F9" s="8">
        <v>15992168.6</v>
      </c>
      <c r="G9" s="8">
        <v>15992168.6</v>
      </c>
      <c r="H9" s="8">
        <f t="shared" si="1"/>
        <v>8982786.7299999986</v>
      </c>
    </row>
    <row r="10" spans="1:8" x14ac:dyDescent="0.2">
      <c r="A10" s="9">
        <v>1500</v>
      </c>
      <c r="B10" s="6" t="s">
        <v>28</v>
      </c>
      <c r="C10" s="8">
        <v>90073601.75</v>
      </c>
      <c r="D10" s="8">
        <v>-4269449.68</v>
      </c>
      <c r="E10" s="8">
        <f t="shared" si="0"/>
        <v>85804152.069999993</v>
      </c>
      <c r="F10" s="8">
        <v>60484696.710000001</v>
      </c>
      <c r="G10" s="8">
        <v>60484696.710000001</v>
      </c>
      <c r="H10" s="8">
        <f t="shared" si="1"/>
        <v>25319455.359999992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1335934</v>
      </c>
      <c r="D12" s="8">
        <v>7019</v>
      </c>
      <c r="E12" s="8">
        <f t="shared" si="0"/>
        <v>1342953</v>
      </c>
      <c r="F12" s="8">
        <v>473814.98</v>
      </c>
      <c r="G12" s="8">
        <v>473814.98</v>
      </c>
      <c r="H12" s="8">
        <f t="shared" si="1"/>
        <v>869138.02</v>
      </c>
    </row>
    <row r="13" spans="1:8" x14ac:dyDescent="0.2">
      <c r="A13" s="10" t="s">
        <v>17</v>
      </c>
      <c r="B13" s="2"/>
      <c r="C13" s="14">
        <f>SUM(C14:C22)</f>
        <v>9194082.0800000001</v>
      </c>
      <c r="D13" s="14">
        <f>SUM(D14:D22)</f>
        <v>993102.81</v>
      </c>
      <c r="E13" s="14">
        <f t="shared" si="0"/>
        <v>10187184.890000001</v>
      </c>
      <c r="F13" s="14">
        <f>SUM(F14:F22)</f>
        <v>7219241.5899999999</v>
      </c>
      <c r="G13" s="14">
        <f>SUM(G14:G22)</f>
        <v>7219241.5899999999</v>
      </c>
      <c r="H13" s="14">
        <f>E13-F13</f>
        <v>2967943.3000000007</v>
      </c>
    </row>
    <row r="14" spans="1:8" x14ac:dyDescent="0.2">
      <c r="A14" s="9">
        <v>2100</v>
      </c>
      <c r="B14" s="6" t="s">
        <v>30</v>
      </c>
      <c r="C14" s="8">
        <v>1978403.64</v>
      </c>
      <c r="D14" s="8">
        <v>408088.84</v>
      </c>
      <c r="E14" s="8">
        <f t="shared" si="0"/>
        <v>2386492.48</v>
      </c>
      <c r="F14" s="8">
        <v>1512050.89</v>
      </c>
      <c r="G14" s="8">
        <v>1512050.89</v>
      </c>
      <c r="H14" s="8">
        <f t="shared" si="1"/>
        <v>874441.59000000008</v>
      </c>
    </row>
    <row r="15" spans="1:8" x14ac:dyDescent="0.2">
      <c r="A15" s="9">
        <v>2200</v>
      </c>
      <c r="B15" s="6" t="s">
        <v>31</v>
      </c>
      <c r="C15" s="8">
        <v>340549.35</v>
      </c>
      <c r="D15" s="8">
        <v>-26993</v>
      </c>
      <c r="E15" s="8">
        <f t="shared" si="0"/>
        <v>313556.34999999998</v>
      </c>
      <c r="F15" s="8">
        <v>206584.74</v>
      </c>
      <c r="G15" s="8">
        <v>206584.74</v>
      </c>
      <c r="H15" s="8">
        <f t="shared" si="1"/>
        <v>106971.60999999999</v>
      </c>
    </row>
    <row r="16" spans="1:8" x14ac:dyDescent="0.2">
      <c r="A16" s="9">
        <v>2300</v>
      </c>
      <c r="B16" s="6" t="s">
        <v>32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9">
        <v>2400</v>
      </c>
      <c r="B17" s="6" t="s">
        <v>33</v>
      </c>
      <c r="C17" s="8">
        <v>134232.5</v>
      </c>
      <c r="D17" s="8">
        <v>-39232.35</v>
      </c>
      <c r="E17" s="8">
        <f t="shared" si="0"/>
        <v>95000.15</v>
      </c>
      <c r="F17" s="8">
        <v>62501.47</v>
      </c>
      <c r="G17" s="8">
        <v>62501.47</v>
      </c>
      <c r="H17" s="8">
        <f t="shared" si="1"/>
        <v>32498.679999999993</v>
      </c>
    </row>
    <row r="18" spans="1:8" x14ac:dyDescent="0.2">
      <c r="A18" s="9">
        <v>2500</v>
      </c>
      <c r="B18" s="6" t="s">
        <v>34</v>
      </c>
      <c r="C18" s="8">
        <v>72100</v>
      </c>
      <c r="D18" s="8">
        <v>164484.9</v>
      </c>
      <c r="E18" s="8">
        <f t="shared" si="0"/>
        <v>236584.9</v>
      </c>
      <c r="F18" s="8">
        <v>64965.58</v>
      </c>
      <c r="G18" s="8">
        <v>64965.58</v>
      </c>
      <c r="H18" s="8">
        <f t="shared" si="1"/>
        <v>171619.32</v>
      </c>
    </row>
    <row r="19" spans="1:8" x14ac:dyDescent="0.2">
      <c r="A19" s="9">
        <v>2600</v>
      </c>
      <c r="B19" s="6" t="s">
        <v>35</v>
      </c>
      <c r="C19" s="8">
        <v>5577510.5700000003</v>
      </c>
      <c r="D19" s="8">
        <v>444509.9</v>
      </c>
      <c r="E19" s="8">
        <f t="shared" si="0"/>
        <v>6022020.4700000007</v>
      </c>
      <c r="F19" s="8">
        <v>4650455.6399999997</v>
      </c>
      <c r="G19" s="8">
        <v>4650455.6399999997</v>
      </c>
      <c r="H19" s="8">
        <f t="shared" si="1"/>
        <v>1371564.830000001</v>
      </c>
    </row>
    <row r="20" spans="1:8" x14ac:dyDescent="0.2">
      <c r="A20" s="9">
        <v>2700</v>
      </c>
      <c r="B20" s="6" t="s">
        <v>36</v>
      </c>
      <c r="C20" s="8">
        <v>820200</v>
      </c>
      <c r="D20" s="8">
        <v>69556.06</v>
      </c>
      <c r="E20" s="8">
        <f t="shared" si="0"/>
        <v>889756.06</v>
      </c>
      <c r="F20" s="8">
        <v>595064.07999999996</v>
      </c>
      <c r="G20" s="8">
        <v>595064.07999999996</v>
      </c>
      <c r="H20" s="8">
        <f t="shared" si="1"/>
        <v>294691.9800000001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271086.02</v>
      </c>
      <c r="D22" s="8">
        <v>-27311.54</v>
      </c>
      <c r="E22" s="8">
        <f t="shared" si="0"/>
        <v>243774.48</v>
      </c>
      <c r="F22" s="8">
        <v>127619.19</v>
      </c>
      <c r="G22" s="8">
        <v>127619.19</v>
      </c>
      <c r="H22" s="8">
        <f t="shared" si="1"/>
        <v>116155.29000000001</v>
      </c>
    </row>
    <row r="23" spans="1:8" x14ac:dyDescent="0.2">
      <c r="A23" s="10" t="s">
        <v>18</v>
      </c>
      <c r="B23" s="2"/>
      <c r="C23" s="14">
        <f>SUM(C24:C32)</f>
        <v>33632228.300000004</v>
      </c>
      <c r="D23" s="14">
        <f>SUM(D24:D32)</f>
        <v>-72510.980000000214</v>
      </c>
      <c r="E23" s="14">
        <f t="shared" si="0"/>
        <v>33559717.320000008</v>
      </c>
      <c r="F23" s="14">
        <f>SUM(F24:F32)</f>
        <v>22044242.689999998</v>
      </c>
      <c r="G23" s="14">
        <f>SUM(G24:G32)</f>
        <v>22044242.689999998</v>
      </c>
      <c r="H23" s="14">
        <f t="shared" si="1"/>
        <v>11515474.63000001</v>
      </c>
    </row>
    <row r="24" spans="1:8" x14ac:dyDescent="0.2">
      <c r="A24" s="9">
        <v>3100</v>
      </c>
      <c r="B24" s="6" t="s">
        <v>39</v>
      </c>
      <c r="C24" s="8">
        <v>2201889.5499999998</v>
      </c>
      <c r="D24" s="8">
        <v>693984.41</v>
      </c>
      <c r="E24" s="8">
        <f t="shared" si="0"/>
        <v>2895873.96</v>
      </c>
      <c r="F24" s="8">
        <v>2094287.78</v>
      </c>
      <c r="G24" s="8">
        <v>2094287.78</v>
      </c>
      <c r="H24" s="8">
        <f t="shared" si="1"/>
        <v>801586.17999999993</v>
      </c>
    </row>
    <row r="25" spans="1:8" x14ac:dyDescent="0.2">
      <c r="A25" s="9">
        <v>3200</v>
      </c>
      <c r="B25" s="6" t="s">
        <v>40</v>
      </c>
      <c r="C25" s="8">
        <v>7166867.75</v>
      </c>
      <c r="D25" s="8">
        <v>494180.49</v>
      </c>
      <c r="E25" s="8">
        <f t="shared" si="0"/>
        <v>7661048.2400000002</v>
      </c>
      <c r="F25" s="8">
        <v>4840940.38</v>
      </c>
      <c r="G25" s="8">
        <v>4840940.38</v>
      </c>
      <c r="H25" s="8">
        <f t="shared" si="1"/>
        <v>2820107.8600000003</v>
      </c>
    </row>
    <row r="26" spans="1:8" x14ac:dyDescent="0.2">
      <c r="A26" s="9">
        <v>3300</v>
      </c>
      <c r="B26" s="6" t="s">
        <v>41</v>
      </c>
      <c r="C26" s="8">
        <v>6407839.8499999996</v>
      </c>
      <c r="D26" s="8">
        <v>-2491741.12</v>
      </c>
      <c r="E26" s="8">
        <f t="shared" si="0"/>
        <v>3916098.7299999995</v>
      </c>
      <c r="F26" s="8">
        <v>2315993.2200000002</v>
      </c>
      <c r="G26" s="8">
        <v>2315993.2200000002</v>
      </c>
      <c r="H26" s="8">
        <f t="shared" si="1"/>
        <v>1600105.5099999993</v>
      </c>
    </row>
    <row r="27" spans="1:8" x14ac:dyDescent="0.2">
      <c r="A27" s="9">
        <v>3400</v>
      </c>
      <c r="B27" s="6" t="s">
        <v>42</v>
      </c>
      <c r="C27" s="8">
        <v>1770441.31</v>
      </c>
      <c r="D27" s="8">
        <v>-1530328.32</v>
      </c>
      <c r="E27" s="8">
        <f t="shared" si="0"/>
        <v>240112.99</v>
      </c>
      <c r="F27" s="8">
        <v>203287.62</v>
      </c>
      <c r="G27" s="8">
        <v>203287.62</v>
      </c>
      <c r="H27" s="8">
        <f t="shared" si="1"/>
        <v>36825.369999999995</v>
      </c>
    </row>
    <row r="28" spans="1:8" x14ac:dyDescent="0.2">
      <c r="A28" s="9">
        <v>3500</v>
      </c>
      <c r="B28" s="6" t="s">
        <v>43</v>
      </c>
      <c r="C28" s="8">
        <v>5944649.0899999999</v>
      </c>
      <c r="D28" s="8">
        <v>2978789.88</v>
      </c>
      <c r="E28" s="8">
        <f t="shared" si="0"/>
        <v>8923438.9699999988</v>
      </c>
      <c r="F28" s="8">
        <v>6361417.1600000001</v>
      </c>
      <c r="G28" s="8">
        <v>6361417.1600000001</v>
      </c>
      <c r="H28" s="8">
        <f t="shared" si="1"/>
        <v>2562021.8099999987</v>
      </c>
    </row>
    <row r="29" spans="1:8" x14ac:dyDescent="0.2">
      <c r="A29" s="9">
        <v>3600</v>
      </c>
      <c r="B29" s="6" t="s">
        <v>44</v>
      </c>
      <c r="C29" s="8">
        <v>1531500</v>
      </c>
      <c r="D29" s="8">
        <v>8321.4599999999991</v>
      </c>
      <c r="E29" s="8">
        <f t="shared" si="0"/>
        <v>1539821.46</v>
      </c>
      <c r="F29" s="8">
        <v>478371.42</v>
      </c>
      <c r="G29" s="8">
        <v>478371.42</v>
      </c>
      <c r="H29" s="8">
        <f t="shared" si="1"/>
        <v>1061450.04</v>
      </c>
    </row>
    <row r="30" spans="1:8" x14ac:dyDescent="0.2">
      <c r="A30" s="9">
        <v>3700</v>
      </c>
      <c r="B30" s="6" t="s">
        <v>45</v>
      </c>
      <c r="C30" s="8">
        <v>1740959.23</v>
      </c>
      <c r="D30" s="8">
        <v>138090</v>
      </c>
      <c r="E30" s="8">
        <f t="shared" si="0"/>
        <v>1879049.23</v>
      </c>
      <c r="F30" s="8">
        <v>1316375.19</v>
      </c>
      <c r="G30" s="8">
        <v>1316375.19</v>
      </c>
      <c r="H30" s="8">
        <f t="shared" si="1"/>
        <v>562674.04</v>
      </c>
    </row>
    <row r="31" spans="1:8" x14ac:dyDescent="0.2">
      <c r="A31" s="9">
        <v>3800</v>
      </c>
      <c r="B31" s="6" t="s">
        <v>46</v>
      </c>
      <c r="C31" s="8">
        <v>828758.6</v>
      </c>
      <c r="D31" s="8">
        <v>204757</v>
      </c>
      <c r="E31" s="8">
        <f t="shared" si="0"/>
        <v>1033515.6</v>
      </c>
      <c r="F31" s="8">
        <v>942181.81</v>
      </c>
      <c r="G31" s="8">
        <v>942181.81</v>
      </c>
      <c r="H31" s="8">
        <f t="shared" si="1"/>
        <v>91333.789999999921</v>
      </c>
    </row>
    <row r="32" spans="1:8" x14ac:dyDescent="0.2">
      <c r="A32" s="9">
        <v>3900</v>
      </c>
      <c r="B32" s="6" t="s">
        <v>0</v>
      </c>
      <c r="C32" s="8">
        <v>6039322.9199999999</v>
      </c>
      <c r="D32" s="8">
        <v>-568564.78</v>
      </c>
      <c r="E32" s="8">
        <f t="shared" si="0"/>
        <v>5470758.1399999997</v>
      </c>
      <c r="F32" s="8">
        <v>3491388.11</v>
      </c>
      <c r="G32" s="8">
        <v>3491388.11</v>
      </c>
      <c r="H32" s="8">
        <f t="shared" si="1"/>
        <v>1979370.0299999998</v>
      </c>
    </row>
    <row r="33" spans="1:8" x14ac:dyDescent="0.2">
      <c r="A33" s="10" t="s">
        <v>19</v>
      </c>
      <c r="B33" s="2"/>
      <c r="C33" s="14">
        <f>SUM(C34:C42)</f>
        <v>15745068.939999999</v>
      </c>
      <c r="D33" s="14">
        <f>SUM(D34:D42)</f>
        <v>20320231.489999998</v>
      </c>
      <c r="E33" s="14">
        <f t="shared" si="0"/>
        <v>36065300.43</v>
      </c>
      <c r="F33" s="14">
        <f>SUM(F34:F42)</f>
        <v>19605620.550000001</v>
      </c>
      <c r="G33" s="14">
        <f>SUM(G34:G42)</f>
        <v>19605620.550000001</v>
      </c>
      <c r="H33" s="14">
        <f t="shared" si="1"/>
        <v>16459679.879999999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15517068.939999999</v>
      </c>
      <c r="D37" s="8">
        <v>20248496.489999998</v>
      </c>
      <c r="E37" s="8">
        <f t="shared" si="0"/>
        <v>35765565.43</v>
      </c>
      <c r="F37" s="8">
        <v>19368977.100000001</v>
      </c>
      <c r="G37" s="8">
        <v>19368977.100000001</v>
      </c>
      <c r="H37" s="8">
        <f t="shared" si="1"/>
        <v>16396588.329999998</v>
      </c>
    </row>
    <row r="38" spans="1:8" x14ac:dyDescent="0.2">
      <c r="A38" s="9">
        <v>4500</v>
      </c>
      <c r="B38" s="6" t="s">
        <v>7</v>
      </c>
      <c r="C38" s="8">
        <v>228000</v>
      </c>
      <c r="D38" s="8">
        <v>71735</v>
      </c>
      <c r="E38" s="8">
        <f t="shared" si="0"/>
        <v>299735</v>
      </c>
      <c r="F38" s="8">
        <v>236643.45</v>
      </c>
      <c r="G38" s="8">
        <v>236643.45</v>
      </c>
      <c r="H38" s="8">
        <f t="shared" si="1"/>
        <v>63091.549999999988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0</v>
      </c>
      <c r="D43" s="14">
        <f>SUM(D44:D52)</f>
        <v>6888458.29</v>
      </c>
      <c r="E43" s="14">
        <f t="shared" si="0"/>
        <v>6888458.29</v>
      </c>
      <c r="F43" s="14">
        <f>SUM(F44:F52)</f>
        <v>5566.84</v>
      </c>
      <c r="G43" s="14">
        <f>SUM(G44:G52)</f>
        <v>5566.84</v>
      </c>
      <c r="H43" s="14">
        <f t="shared" si="1"/>
        <v>6882891.4500000002</v>
      </c>
    </row>
    <row r="44" spans="1:8" x14ac:dyDescent="0.2">
      <c r="A44" s="9">
        <v>5100</v>
      </c>
      <c r="B44" s="6" t="s">
        <v>54</v>
      </c>
      <c r="C44" s="8">
        <v>0</v>
      </c>
      <c r="D44" s="8">
        <v>609242</v>
      </c>
      <c r="E44" s="8">
        <f t="shared" si="0"/>
        <v>609242</v>
      </c>
      <c r="F44" s="8">
        <v>5566.84</v>
      </c>
      <c r="G44" s="8">
        <v>5566.84</v>
      </c>
      <c r="H44" s="8">
        <f t="shared" si="1"/>
        <v>603675.16</v>
      </c>
    </row>
    <row r="45" spans="1:8" x14ac:dyDescent="0.2">
      <c r="A45" s="9">
        <v>5200</v>
      </c>
      <c r="B45" s="6" t="s">
        <v>55</v>
      </c>
      <c r="C45" s="8">
        <v>0</v>
      </c>
      <c r="D45" s="8">
        <v>0</v>
      </c>
      <c r="E45" s="8">
        <f t="shared" si="0"/>
        <v>0</v>
      </c>
      <c r="F45" s="8">
        <v>0</v>
      </c>
      <c r="G45" s="8">
        <v>0</v>
      </c>
      <c r="H45" s="8">
        <f t="shared" si="1"/>
        <v>0</v>
      </c>
    </row>
    <row r="46" spans="1:8" x14ac:dyDescent="0.2">
      <c r="A46" s="9">
        <v>5300</v>
      </c>
      <c r="B46" s="6" t="s">
        <v>56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6279216.29</v>
      </c>
      <c r="E47" s="8">
        <f t="shared" si="0"/>
        <v>6279216.29</v>
      </c>
      <c r="F47" s="8">
        <v>0</v>
      </c>
      <c r="G47" s="8">
        <v>0</v>
      </c>
      <c r="H47" s="8">
        <f t="shared" si="1"/>
        <v>6279216.29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276292190.07000005</v>
      </c>
      <c r="D77" s="16">
        <f t="shared" si="4"/>
        <v>18739598.43</v>
      </c>
      <c r="E77" s="16">
        <f t="shared" si="4"/>
        <v>295031788.5</v>
      </c>
      <c r="F77" s="16">
        <f>SUM(F5+F13+F23+F33+F43+F53+F57+F65+F69)</f>
        <v>186015476.92000002</v>
      </c>
      <c r="G77" s="16">
        <f t="shared" si="4"/>
        <v>186015476.92000002</v>
      </c>
      <c r="H77" s="16">
        <f t="shared" si="4"/>
        <v>109016311.58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2022-10-20T03:58:27Z</cp:lastPrinted>
  <dcterms:created xsi:type="dcterms:W3CDTF">2014-02-10T03:37:14Z</dcterms:created>
  <dcterms:modified xsi:type="dcterms:W3CDTF">2022-10-20T03:58:33Z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