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eptiembre 2022\SEP TITULO V\"/>
    </mc:Choice>
  </mc:AlternateContent>
  <bookViews>
    <workbookView xWindow="0" yWindow="0" windowWidth="15360" windowHeight="8340" firstSheet="1" activeTab="1"/>
  </bookViews>
  <sheets>
    <sheet name="Hoja1" sheetId="2" state="hidden" r:id="rId1"/>
    <sheet name="F4" sheetId="1" r:id="rId2"/>
  </sheets>
  <definedNames>
    <definedName name="_xlnm.Print_Area" localSheetId="1">'F4'!$A$1:$E$86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4" i="1" l="1"/>
  <c r="E64" i="1"/>
  <c r="C64" i="1"/>
  <c r="D59" i="1"/>
  <c r="E59" i="1"/>
  <c r="C59" i="1"/>
  <c r="D50" i="1"/>
  <c r="E50" i="1"/>
  <c r="C50" i="1"/>
  <c r="D45" i="1"/>
  <c r="E45" i="1"/>
  <c r="C45" i="1"/>
  <c r="E68" i="1" l="1"/>
  <c r="E69" i="1" s="1"/>
  <c r="E60" i="1"/>
  <c r="D60" i="1"/>
  <c r="D68" i="1" s="1"/>
  <c r="D69" i="1" s="1"/>
  <c r="C60" i="1"/>
  <c r="C68" i="1" s="1"/>
  <c r="C69" i="1" s="1"/>
  <c r="E46" i="1"/>
  <c r="E54" i="1" s="1"/>
  <c r="E55" i="1" s="1"/>
  <c r="D46" i="1"/>
  <c r="D54" i="1" s="1"/>
  <c r="D55" i="1" s="1"/>
  <c r="C46" i="1"/>
  <c r="C54" i="1" s="1"/>
  <c r="C55" i="1" s="1"/>
  <c r="E37" i="1"/>
  <c r="D37" i="1"/>
  <c r="C37" i="1"/>
  <c r="E34" i="1"/>
  <c r="D34" i="1"/>
  <c r="D41" i="1" s="1"/>
  <c r="C34" i="1"/>
  <c r="E26" i="1"/>
  <c r="D26" i="1"/>
  <c r="C26" i="1"/>
  <c r="E16" i="1"/>
  <c r="D16" i="1"/>
  <c r="E12" i="1"/>
  <c r="D12" i="1"/>
  <c r="C12" i="1"/>
  <c r="E7" i="1"/>
  <c r="D7" i="1"/>
  <c r="C7" i="1"/>
  <c r="C20" i="1" l="1"/>
  <c r="E20" i="1"/>
  <c r="E21" i="1" s="1"/>
  <c r="E22" i="1" s="1"/>
  <c r="E30" i="1" s="1"/>
  <c r="D20" i="1"/>
  <c r="D21" i="1" s="1"/>
  <c r="D22" i="1" s="1"/>
  <c r="D30" i="1" s="1"/>
  <c r="E41" i="1"/>
  <c r="C41" i="1"/>
  <c r="C21" i="1" s="1"/>
  <c r="C22" i="1" s="1"/>
  <c r="C30" i="1" s="1"/>
</calcChain>
</file>

<file path=xl/sharedStrings.xml><?xml version="1.0" encoding="utf-8"?>
<sst xmlns="http://schemas.openxmlformats.org/spreadsheetml/2006/main" count="63" uniqueCount="44">
  <si>
    <t>Concepto (c)</t>
  </si>
  <si>
    <t>Estimado/ Aprobado (d)</t>
  </si>
  <si>
    <t>Devengado</t>
  </si>
  <si>
    <t xml:space="preserve">Recaudado/ Pagado </t>
  </si>
  <si>
    <t>A. Ingresos Totales (A = A1+A2+A3)</t>
  </si>
  <si>
    <t>A1. Ingresos de Libre Disposición</t>
  </si>
  <si>
    <t>A2. Transferencias Federales Etiquetadas</t>
  </si>
  <si>
    <t>A3. Financiamiento Neto</t>
  </si>
  <si>
    <r>
      <t>B. Egresos Presupuestarios</t>
    </r>
    <r>
      <rPr>
        <b/>
        <vertAlign val="superscript"/>
        <sz val="8"/>
        <color theme="1"/>
        <rFont val="Arial"/>
        <family val="2"/>
      </rPr>
      <t>1</t>
    </r>
    <r>
      <rPr>
        <b/>
        <sz val="8"/>
        <color theme="1"/>
        <rFont val="Arial"/>
        <family val="2"/>
      </rPr>
      <t xml:space="preserve"> (B = B1+B2)</t>
    </r>
  </si>
  <si>
    <t>B1. Gasto No Etiquetado (sin incluir Amortización de la Deuda Pública)</t>
  </si>
  <si>
    <t xml:space="preserve">B2. Gasto Etiquetado (sin incluir Amortización de la Deuda Pública) </t>
  </si>
  <si>
    <t>C. Remanentes del Ejercicio Anterior ( C = C1 + C2 )</t>
  </si>
  <si>
    <t>C1. Remanentes de Ingresos de Libre Disposición aplicados en el periodo</t>
  </si>
  <si>
    <t>C2. Remanentes de Transferencias Federales Etiquetadas aplicados en el periodo</t>
  </si>
  <si>
    <t xml:space="preserve">I. Balance Presupuestario (I = A – B + C)  </t>
  </si>
  <si>
    <t>II. Balance Presupuestario sin Financiamiento Neto (II = I - A3)</t>
  </si>
  <si>
    <t>III. Balance Presupuestario sin Financiamiento Neto y sin Remanentes del Ejercicio Anterior (III= II - C)</t>
  </si>
  <si>
    <t>Concepto</t>
  </si>
  <si>
    <t>Aprobado</t>
  </si>
  <si>
    <t>Pagado</t>
  </si>
  <si>
    <t>E. Intereses, Comisiones y Gastos de la Deuda (E = E1+E2)</t>
  </si>
  <si>
    <t>E1. Intereses, Comisiones y Gastos de la Deuda con Gasto No Etiquetado</t>
  </si>
  <si>
    <t>E2. Intereses, Comisiones y Gastos de la Deuda con Gasto Etiquetado</t>
  </si>
  <si>
    <t>IV. Balance Primario (IV = III + E)</t>
  </si>
  <si>
    <t>Estimado/
Aprobado</t>
  </si>
  <si>
    <t>Recaudado/
Pagado</t>
  </si>
  <si>
    <t>F. Financiamiento (F = F1 + F2)</t>
  </si>
  <si>
    <t>F1. Financiamiento con Fuente de Pago de Ingresos de Libre Disposición</t>
  </si>
  <si>
    <t>F2. Financiamiento con Fuente de Pago de Transferencias Federales Etiquetadas</t>
  </si>
  <si>
    <t>G. Amortización de la Deuda (G = G1 + G2)</t>
  </si>
  <si>
    <t>G1. Amortización de la Deuda Pública con Gasto No Etiquetado</t>
  </si>
  <si>
    <t>G2. Amortización de la Deuda Pública con Gasto Etiquetado</t>
  </si>
  <si>
    <t>A3. Financiamiento Neto (A3 = F – G )</t>
  </si>
  <si>
    <t xml:space="preserve">A1. Ingresos de Libre Disposición </t>
  </si>
  <si>
    <t>A3.1 Financiamiento Neto con Fuente de Pago de Ingresos de Libre Disposición (A3.1 = F1 – G1)</t>
  </si>
  <si>
    <t>V. Balance Presupuestario de Recursos Disponibles (V = A1 + A3.1 – B 1 + C1)</t>
  </si>
  <si>
    <t>VI. Balance Presupuestario de Recursos Disponibles sin Financiamiento Neto (VI = V – A3.1)</t>
  </si>
  <si>
    <t>A3.2 Financiamiento Neto con Fuente de Pago de Transferencias Federales Etiquetadas (A3.2 = F2 – G2)</t>
  </si>
  <si>
    <t>B2. Gasto Etiquetado (sin incluir Amortización de la Deuda Pública)</t>
  </si>
  <si>
    <t>VII. Balance Presupuestario de Recursos Etiquetados (VII = A2 + A3.2 – B2 + C2)</t>
  </si>
  <si>
    <t>VIII. Balance Presupuestario de Recursos Etiquetados sin Financiamiento Neto (VIII = VII – A3.2)</t>
  </si>
  <si>
    <t>@se6#16</t>
  </si>
  <si>
    <t>INSTITUTO DE ALFABETIZACIÓN Y EDUCACIÓN BASICA PARA ADULTOS DEL ESTADO DE GTO.
Balance Presupuestario - LDF
al 30 de Septiembre de 2022
PESOS</t>
  </si>
  <si>
    <t>“Bajo protesta de decir verdad declaramos que los Estados Financieros y sus notas, son razonablemente correctos y son responsabilidad del emisor”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</si>
</sst>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vertAlign val="superscript"/>
      <sz val="8"/>
      <color theme="1"/>
      <name val="Arial"/>
      <family val="2"/>
    </font>
    <font>
      <sz val="8"/>
      <color theme="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7">
    <xf numFmtId="0" fontId="0" fillId="0" borderId="0" xfId="0"/>
    <xf numFmtId="0" fontId="1" fillId="0" borderId="0" xfId="1" applyProtection="1">
      <protection locked="0"/>
    </xf>
    <xf numFmtId="0" fontId="1" fillId="0" borderId="0" xfId="1"/>
    <xf numFmtId="0" fontId="4" fillId="0" borderId="0" xfId="1" applyFont="1"/>
    <xf numFmtId="0" fontId="1" fillId="2" borderId="0" xfId="0" applyFont="1" applyFill="1"/>
    <xf numFmtId="0" fontId="1" fillId="2" borderId="1" xfId="0" applyFont="1" applyFill="1" applyBorder="1"/>
    <xf numFmtId="0" fontId="1" fillId="2" borderId="2" xfId="0" applyFont="1" applyFill="1" applyBorder="1" applyAlignment="1">
      <alignment vertical="center" wrapText="1"/>
    </xf>
    <xf numFmtId="4" fontId="1" fillId="2" borderId="12" xfId="0" applyNumberFormat="1" applyFont="1" applyFill="1" applyBorder="1" applyAlignment="1">
      <alignment vertical="center"/>
    </xf>
    <xf numFmtId="0" fontId="1" fillId="2" borderId="4" xfId="0" applyFont="1" applyFill="1" applyBorder="1"/>
    <xf numFmtId="0" fontId="2" fillId="2" borderId="0" xfId="0" applyFont="1" applyFill="1" applyBorder="1" applyAlignment="1">
      <alignment vertical="center" wrapText="1"/>
    </xf>
    <xf numFmtId="4" fontId="2" fillId="2" borderId="13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wrapText="1" indent="1"/>
    </xf>
    <xf numFmtId="4" fontId="1" fillId="2" borderId="13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 wrapText="1"/>
    </xf>
    <xf numFmtId="0" fontId="5" fillId="2" borderId="0" xfId="0" applyFont="1" applyFill="1"/>
    <xf numFmtId="4" fontId="1" fillId="3" borderId="13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1" fillId="2" borderId="0" xfId="0" applyFont="1" applyFill="1" applyBorder="1" applyAlignment="1">
      <alignment horizontal="left" vertical="center" indent="1"/>
    </xf>
    <xf numFmtId="0" fontId="1" fillId="2" borderId="6" xfId="0" applyFont="1" applyFill="1" applyBorder="1"/>
    <xf numFmtId="0" fontId="2" fillId="2" borderId="8" xfId="0" applyFont="1" applyFill="1" applyBorder="1" applyAlignment="1">
      <alignment vertical="center"/>
    </xf>
    <xf numFmtId="4" fontId="2" fillId="2" borderId="14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6" fillId="4" borderId="2" xfId="0" applyFont="1" applyFill="1" applyBorder="1" applyAlignment="1">
      <alignment horizontal="center" vertical="center"/>
    </xf>
    <xf numFmtId="0" fontId="6" fillId="4" borderId="3" xfId="0" applyFont="1" applyFill="1" applyBorder="1" applyAlignment="1">
      <alignment horizontal="center" vertical="center"/>
    </xf>
    <xf numFmtId="0" fontId="6" fillId="4" borderId="4" xfId="0" applyFont="1" applyFill="1" applyBorder="1" applyAlignment="1">
      <alignment horizontal="center" vertical="center"/>
    </xf>
    <xf numFmtId="0" fontId="6" fillId="4" borderId="0" xfId="0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center" vertical="center"/>
    </xf>
    <xf numFmtId="0" fontId="6" fillId="4" borderId="6" xfId="0" applyFont="1" applyFill="1" applyBorder="1" applyAlignment="1">
      <alignment horizontal="center" vertical="center"/>
    </xf>
    <xf numFmtId="0" fontId="6" fillId="4" borderId="7" xfId="0" applyFont="1" applyFill="1" applyBorder="1" applyAlignment="1">
      <alignment horizontal="center" vertical="center"/>
    </xf>
    <xf numFmtId="0" fontId="6" fillId="4" borderId="8" xfId="0" applyFont="1" applyFill="1" applyBorder="1" applyAlignment="1">
      <alignment horizontal="center" vertical="center"/>
    </xf>
    <xf numFmtId="0" fontId="6" fillId="4" borderId="9" xfId="0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4" borderId="11" xfId="0" applyFont="1" applyFill="1" applyBorder="1" applyAlignment="1">
      <alignment horizontal="center" vertical="center" wrapText="1"/>
    </xf>
    <xf numFmtId="4" fontId="6" fillId="4" borderId="11" xfId="0" applyNumberFormat="1" applyFont="1" applyFill="1" applyBorder="1" applyAlignment="1">
      <alignment horizontal="center" vertical="center"/>
    </xf>
    <xf numFmtId="0" fontId="6" fillId="4" borderId="11" xfId="0" applyFont="1" applyFill="1" applyBorder="1" applyAlignment="1">
      <alignment vertical="center"/>
    </xf>
    <xf numFmtId="4" fontId="6" fillId="4" borderId="1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77</xdr:row>
      <xdr:rowOff>0</xdr:rowOff>
    </xdr:from>
    <xdr:to>
      <xdr:col>4</xdr:col>
      <xdr:colOff>581025</xdr:colOff>
      <xdr:row>83</xdr:row>
      <xdr:rowOff>57150</xdr:rowOff>
    </xdr:to>
    <xdr:grpSp>
      <xdr:nvGrpSpPr>
        <xdr:cNvPr id="2" name="Grupo 1">
          <a:extLst>
            <a:ext uri="{FF2B5EF4-FFF2-40B4-BE49-F238E27FC236}">
              <a16:creationId xmlns:a16="http://schemas.microsoft.com/office/drawing/2014/main" id="{44C5B79E-480C-46FF-975A-8D5FFF5EF4B3}"/>
            </a:ext>
          </a:extLst>
        </xdr:cNvPr>
        <xdr:cNvGrpSpPr/>
      </xdr:nvGrpSpPr>
      <xdr:grpSpPr>
        <a:xfrm>
          <a:off x="57150" y="10029825"/>
          <a:ext cx="7696200" cy="914400"/>
          <a:chOff x="-1" y="0"/>
          <a:chExt cx="6591302" cy="476250"/>
        </a:xfrm>
      </xdr:grpSpPr>
      <xdr:sp macro="" textlink="">
        <xdr:nvSpPr>
          <xdr:cNvPr id="3" name="Cuadro de texto 1">
            <a:extLst>
              <a:ext uri="{FF2B5EF4-FFF2-40B4-BE49-F238E27FC236}">
                <a16:creationId xmlns:a16="http://schemas.microsoft.com/office/drawing/2014/main" id="{A105682B-E4DE-E258-C77D-235369B84CCE}"/>
              </a:ext>
            </a:extLst>
          </xdr:cNvPr>
          <xdr:cNvSpPr txBox="1"/>
        </xdr:nvSpPr>
        <xdr:spPr>
          <a:xfrm>
            <a:off x="-1" y="0"/>
            <a:ext cx="2718310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LICENCIADO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JOSÉ JESÚS CORREA RAMÍREZ</a:t>
            </a:r>
            <a:endParaRPr lang="es-MX" sz="160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GENERAL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  <xdr:sp macro="" textlink="">
        <xdr:nvSpPr>
          <xdr:cNvPr id="4" name="Cuadro de texto 2">
            <a:extLst>
              <a:ext uri="{FF2B5EF4-FFF2-40B4-BE49-F238E27FC236}">
                <a16:creationId xmlns:a16="http://schemas.microsoft.com/office/drawing/2014/main" id="{402B467F-A1D2-1590-E45B-4DD48C29A2BE}"/>
              </a:ext>
            </a:extLst>
          </xdr:cNvPr>
          <xdr:cNvSpPr txBox="1"/>
        </xdr:nvSpPr>
        <xdr:spPr>
          <a:xfrm>
            <a:off x="3848935" y="0"/>
            <a:ext cx="2742366" cy="476250"/>
          </a:xfrm>
          <a:prstGeom prst="rect">
            <a:avLst/>
          </a:prstGeom>
          <a:solidFill>
            <a:schemeClr val="lt1"/>
          </a:solidFill>
          <a:ln w="6350">
            <a:noFill/>
          </a:ln>
        </xdr:spPr>
        <xdr:txBody>
          <a:bodyPr rot="0" spcFirstLastPara="0" vert="horz" wrap="square" lIns="91440" tIns="45720" rIns="91440" bIns="45720" numCol="1" spcCol="0" rtlCol="0" fromWordArt="0" anchor="t" anchorCtr="0" forceAA="0" compatLnSpc="1">
            <a:prstTxWarp prst="textNoShape">
              <a:avLst/>
            </a:prstTxWarp>
            <a:noAutofit/>
          </a:bodyPr>
          <a:lstStyle/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_____________________________________________</a:t>
            </a:r>
            <a:endParaRPr lang="es-MX" sz="160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 b="1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CONTADOR JUAN</a:t>
            </a:r>
            <a:r>
              <a:rPr lang="es-MX" sz="1050" b="1" baseline="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 PONCE CALDERÓN</a:t>
            </a:r>
            <a:endParaRPr lang="es-MX" sz="1050" b="1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r>
              <a:rPr lang="es-MX" sz="1050">
                <a:effectLst/>
                <a:latin typeface="Calibri" panose="020F0502020204030204" pitchFamily="34" charset="0"/>
                <a:ea typeface="Calibri" panose="020F0502020204030204" pitchFamily="34" charset="0"/>
                <a:cs typeface="Times New Roman" panose="02020603050405020304" pitchFamily="18" charset="0"/>
              </a:rPr>
              <a:t>DIRECTOR DE ADMINISTRACIÓN</a:t>
            </a:r>
          </a:p>
          <a:p>
            <a:pPr algn="ctr">
              <a:lnSpc>
                <a:spcPct val="107000"/>
              </a:lnSpc>
              <a:spcAft>
                <a:spcPts val="0"/>
              </a:spcAft>
            </a:pPr>
            <a:endParaRPr lang="es-MX" sz="1050">
              <a:effectLst/>
              <a:latin typeface="Calibri" panose="020F0502020204030204" pitchFamily="34" charset="0"/>
              <a:ea typeface="Calibri" panose="020F0502020204030204" pitchFamily="34" charset="0"/>
              <a:cs typeface="Times New Roman" panose="02020603050405020304" pitchFamily="18" charset="0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2"/>
  </cols>
  <sheetData>
    <row r="1" spans="1:2" x14ac:dyDescent="0.2">
      <c r="A1" s="1"/>
      <c r="B1" s="1"/>
    </row>
    <row r="2020" spans="1:1" x14ac:dyDescent="0.2">
      <c r="A2020" s="3" t="s">
        <v>41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72"/>
  <sheetViews>
    <sheetView tabSelected="1" workbookViewId="0">
      <selection activeCell="F13" sqref="F13"/>
    </sheetView>
  </sheetViews>
  <sheetFormatPr baseColWidth="10" defaultRowHeight="11.25" x14ac:dyDescent="0.2"/>
  <cols>
    <col min="1" max="1" width="1" style="4" customWidth="1"/>
    <col min="2" max="2" width="90.83203125" style="4" customWidth="1"/>
    <col min="3" max="5" width="16.83203125" style="4" customWidth="1"/>
    <col min="6" max="16384" width="12" style="4"/>
  </cols>
  <sheetData>
    <row r="1" spans="1:6" ht="12.75" customHeight="1" x14ac:dyDescent="0.2">
      <c r="A1" s="22" t="s">
        <v>42</v>
      </c>
      <c r="B1" s="23"/>
      <c r="C1" s="23"/>
      <c r="D1" s="23"/>
      <c r="E1" s="24"/>
    </row>
    <row r="2" spans="1:6" ht="12.75" customHeight="1" x14ac:dyDescent="0.2">
      <c r="A2" s="25"/>
      <c r="B2" s="26"/>
      <c r="C2" s="26"/>
      <c r="D2" s="26"/>
      <c r="E2" s="27"/>
    </row>
    <row r="3" spans="1:6" ht="12.75" customHeight="1" x14ac:dyDescent="0.2">
      <c r="A3" s="25"/>
      <c r="B3" s="26"/>
      <c r="C3" s="26"/>
      <c r="D3" s="26"/>
      <c r="E3" s="27"/>
    </row>
    <row r="4" spans="1:6" ht="12.75" customHeight="1" x14ac:dyDescent="0.2">
      <c r="A4" s="28"/>
      <c r="B4" s="29"/>
      <c r="C4" s="29"/>
      <c r="D4" s="29"/>
      <c r="E4" s="30"/>
    </row>
    <row r="5" spans="1:6" ht="22.5" x14ac:dyDescent="0.2">
      <c r="A5" s="31" t="s">
        <v>0</v>
      </c>
      <c r="B5" s="32"/>
      <c r="C5" s="33" t="s">
        <v>1</v>
      </c>
      <c r="D5" s="33" t="s">
        <v>2</v>
      </c>
      <c r="E5" s="33" t="s">
        <v>3</v>
      </c>
    </row>
    <row r="6" spans="1:6" ht="5.0999999999999996" customHeight="1" x14ac:dyDescent="0.2">
      <c r="A6" s="5"/>
      <c r="B6" s="6"/>
      <c r="C6" s="7"/>
      <c r="D6" s="7"/>
      <c r="E6" s="7"/>
    </row>
    <row r="7" spans="1:6" x14ac:dyDescent="0.2">
      <c r="A7" s="8"/>
      <c r="B7" s="9" t="s">
        <v>4</v>
      </c>
      <c r="C7" s="10">
        <f>SUM(C8:C10)</f>
        <v>276292190.06999999</v>
      </c>
      <c r="D7" s="10">
        <f t="shared" ref="D7:E7" si="0">SUM(D8:D10)</f>
        <v>197562399.26999998</v>
      </c>
      <c r="E7" s="10">
        <f t="shared" si="0"/>
        <v>197562399.26999998</v>
      </c>
    </row>
    <row r="8" spans="1:6" x14ac:dyDescent="0.2">
      <c r="A8" s="8"/>
      <c r="B8" s="11" t="s">
        <v>5</v>
      </c>
      <c r="C8" s="12">
        <v>146979241.06999999</v>
      </c>
      <c r="D8" s="12">
        <v>94052068.890000001</v>
      </c>
      <c r="E8" s="12">
        <v>94052068.890000001</v>
      </c>
    </row>
    <row r="9" spans="1:6" x14ac:dyDescent="0.2">
      <c r="A9" s="8"/>
      <c r="B9" s="11" t="s">
        <v>6</v>
      </c>
      <c r="C9" s="12">
        <v>129312949</v>
      </c>
      <c r="D9" s="12">
        <v>103510330.38</v>
      </c>
      <c r="E9" s="12">
        <v>103510330.38</v>
      </c>
    </row>
    <row r="10" spans="1:6" x14ac:dyDescent="0.2">
      <c r="A10" s="8"/>
      <c r="B10" s="11" t="s">
        <v>7</v>
      </c>
      <c r="C10" s="12"/>
      <c r="D10" s="12"/>
      <c r="E10" s="12"/>
    </row>
    <row r="11" spans="1:6" ht="5.0999999999999996" customHeight="1" x14ac:dyDescent="0.2">
      <c r="A11" s="8"/>
      <c r="B11" s="13"/>
      <c r="C11" s="12"/>
      <c r="D11" s="12"/>
      <c r="E11" s="12"/>
    </row>
    <row r="12" spans="1:6" ht="12.75" x14ac:dyDescent="0.2">
      <c r="A12" s="8"/>
      <c r="B12" s="9" t="s">
        <v>8</v>
      </c>
      <c r="C12" s="10">
        <f>SUM(C13:C14)</f>
        <v>276292190.06999999</v>
      </c>
      <c r="D12" s="10">
        <f t="shared" ref="D12:E12" si="1">SUM(D13:D14)</f>
        <v>186015476.91999999</v>
      </c>
      <c r="E12" s="10">
        <f t="shared" si="1"/>
        <v>186015476.91999999</v>
      </c>
      <c r="F12" s="14"/>
    </row>
    <row r="13" spans="1:6" x14ac:dyDescent="0.2">
      <c r="A13" s="8"/>
      <c r="B13" s="11" t="s">
        <v>9</v>
      </c>
      <c r="C13" s="12">
        <v>146979241.06999999</v>
      </c>
      <c r="D13" s="12">
        <v>84919637.069999993</v>
      </c>
      <c r="E13" s="12">
        <v>84919637.069999993</v>
      </c>
    </row>
    <row r="14" spans="1:6" x14ac:dyDescent="0.2">
      <c r="A14" s="8"/>
      <c r="B14" s="11" t="s">
        <v>10</v>
      </c>
      <c r="C14" s="12">
        <v>129312949</v>
      </c>
      <c r="D14" s="12">
        <v>101095839.84999999</v>
      </c>
      <c r="E14" s="12">
        <v>101095839.84999999</v>
      </c>
    </row>
    <row r="15" spans="1:6" ht="5.0999999999999996" customHeight="1" x14ac:dyDescent="0.2">
      <c r="A15" s="8"/>
      <c r="B15" s="13"/>
      <c r="C15" s="12"/>
      <c r="D15" s="12"/>
      <c r="E15" s="12"/>
    </row>
    <row r="16" spans="1:6" ht="12.75" x14ac:dyDescent="0.2">
      <c r="A16" s="8"/>
      <c r="B16" s="9" t="s">
        <v>11</v>
      </c>
      <c r="C16" s="15"/>
      <c r="D16" s="10">
        <f>SUM(D17:D18)</f>
        <v>0</v>
      </c>
      <c r="E16" s="10">
        <f>SUM(E17:E18)</f>
        <v>0</v>
      </c>
      <c r="F16" s="14"/>
    </row>
    <row r="17" spans="1:5" x14ac:dyDescent="0.2">
      <c r="A17" s="8"/>
      <c r="B17" s="11" t="s">
        <v>12</v>
      </c>
      <c r="C17" s="15"/>
      <c r="D17" s="12">
        <v>0</v>
      </c>
      <c r="E17" s="12">
        <v>0</v>
      </c>
    </row>
    <row r="18" spans="1:5" x14ac:dyDescent="0.2">
      <c r="A18" s="8"/>
      <c r="B18" s="11" t="s">
        <v>13</v>
      </c>
      <c r="C18" s="15"/>
      <c r="D18" s="12">
        <v>0</v>
      </c>
      <c r="E18" s="12">
        <v>0</v>
      </c>
    </row>
    <row r="19" spans="1:5" ht="5.0999999999999996" customHeight="1" x14ac:dyDescent="0.2">
      <c r="A19" s="8"/>
      <c r="B19" s="13"/>
      <c r="C19" s="12"/>
      <c r="D19" s="12"/>
      <c r="E19" s="12"/>
    </row>
    <row r="20" spans="1:5" x14ac:dyDescent="0.2">
      <c r="A20" s="8"/>
      <c r="B20" s="9" t="s">
        <v>14</v>
      </c>
      <c r="C20" s="10">
        <f>C7-C12</f>
        <v>0</v>
      </c>
      <c r="D20" s="10">
        <f>D7-D12+D16</f>
        <v>11546922.349999994</v>
      </c>
      <c r="E20" s="10">
        <f>E7-E12+E16</f>
        <v>11546922.349999994</v>
      </c>
    </row>
    <row r="21" spans="1:5" x14ac:dyDescent="0.2">
      <c r="A21" s="8"/>
      <c r="B21" s="9" t="s">
        <v>15</v>
      </c>
      <c r="C21" s="10">
        <f>C20-C41</f>
        <v>0</v>
      </c>
      <c r="D21" s="10">
        <f t="shared" ref="D21:E21" si="2">D20-D41</f>
        <v>11546922.349999994</v>
      </c>
      <c r="E21" s="10">
        <f t="shared" si="2"/>
        <v>11546922.349999994</v>
      </c>
    </row>
    <row r="22" spans="1:5" ht="22.5" x14ac:dyDescent="0.2">
      <c r="A22" s="8"/>
      <c r="B22" s="9" t="s">
        <v>16</v>
      </c>
      <c r="C22" s="10">
        <f>C21</f>
        <v>0</v>
      </c>
      <c r="D22" s="10">
        <f>D21-D16</f>
        <v>11546922.349999994</v>
      </c>
      <c r="E22" s="10">
        <f>E21-E16</f>
        <v>11546922.349999994</v>
      </c>
    </row>
    <row r="23" spans="1:5" ht="5.0999999999999996" customHeight="1" x14ac:dyDescent="0.2">
      <c r="A23" s="8"/>
      <c r="B23" s="13"/>
      <c r="C23" s="12"/>
      <c r="D23" s="12"/>
      <c r="E23" s="12"/>
    </row>
    <row r="24" spans="1:5" x14ac:dyDescent="0.2">
      <c r="A24" s="31" t="s">
        <v>17</v>
      </c>
      <c r="B24" s="32"/>
      <c r="C24" s="34" t="s">
        <v>18</v>
      </c>
      <c r="D24" s="34" t="s">
        <v>2</v>
      </c>
      <c r="E24" s="34" t="s">
        <v>19</v>
      </c>
    </row>
    <row r="25" spans="1:5" ht="5.0999999999999996" customHeight="1" x14ac:dyDescent="0.2">
      <c r="A25" s="8"/>
      <c r="B25" s="13"/>
      <c r="C25" s="12"/>
      <c r="D25" s="12"/>
      <c r="E25" s="12"/>
    </row>
    <row r="26" spans="1:5" x14ac:dyDescent="0.2">
      <c r="A26" s="8"/>
      <c r="B26" s="9" t="s">
        <v>20</v>
      </c>
      <c r="C26" s="10">
        <f>SUM(C27:C28)</f>
        <v>0</v>
      </c>
      <c r="D26" s="10">
        <f t="shared" ref="D26:E26" si="3">SUM(D27:D28)</f>
        <v>0</v>
      </c>
      <c r="E26" s="10">
        <f t="shared" si="3"/>
        <v>0</v>
      </c>
    </row>
    <row r="27" spans="1:5" x14ac:dyDescent="0.2">
      <c r="A27" s="8"/>
      <c r="B27" s="11" t="s">
        <v>21</v>
      </c>
      <c r="C27" s="12"/>
      <c r="D27" s="12"/>
      <c r="E27" s="12"/>
    </row>
    <row r="28" spans="1:5" x14ac:dyDescent="0.2">
      <c r="A28" s="8"/>
      <c r="B28" s="11" t="s">
        <v>22</v>
      </c>
      <c r="C28" s="12"/>
      <c r="D28" s="12"/>
      <c r="E28" s="12"/>
    </row>
    <row r="29" spans="1:5" ht="5.0999999999999996" customHeight="1" x14ac:dyDescent="0.2">
      <c r="A29" s="8"/>
      <c r="B29" s="13"/>
      <c r="C29" s="12"/>
      <c r="D29" s="12"/>
      <c r="E29" s="12"/>
    </row>
    <row r="30" spans="1:5" x14ac:dyDescent="0.2">
      <c r="A30" s="8"/>
      <c r="B30" s="9" t="s">
        <v>23</v>
      </c>
      <c r="C30" s="10">
        <f>C22+C26</f>
        <v>0</v>
      </c>
      <c r="D30" s="10">
        <f t="shared" ref="D30:E30" si="4">D22+D26</f>
        <v>11546922.349999994</v>
      </c>
      <c r="E30" s="10">
        <f t="shared" si="4"/>
        <v>11546922.349999994</v>
      </c>
    </row>
    <row r="31" spans="1:5" ht="5.0999999999999996" customHeight="1" x14ac:dyDescent="0.2">
      <c r="A31" s="8"/>
      <c r="B31" s="13"/>
      <c r="C31" s="12"/>
      <c r="D31" s="12"/>
      <c r="E31" s="12"/>
    </row>
    <row r="32" spans="1:5" ht="22.5" x14ac:dyDescent="0.2">
      <c r="A32" s="35" t="s">
        <v>17</v>
      </c>
      <c r="B32" s="35"/>
      <c r="C32" s="36" t="s">
        <v>24</v>
      </c>
      <c r="D32" s="34" t="s">
        <v>2</v>
      </c>
      <c r="E32" s="36" t="s">
        <v>25</v>
      </c>
    </row>
    <row r="33" spans="1:5" ht="5.0999999999999996" customHeight="1" x14ac:dyDescent="0.2">
      <c r="A33" s="8"/>
      <c r="B33" s="16"/>
      <c r="C33" s="12"/>
      <c r="D33" s="12"/>
      <c r="E33" s="12"/>
    </row>
    <row r="34" spans="1:5" x14ac:dyDescent="0.2">
      <c r="A34" s="8"/>
      <c r="B34" s="17" t="s">
        <v>26</v>
      </c>
      <c r="C34" s="10">
        <f>SUM(C35:C36)</f>
        <v>0</v>
      </c>
      <c r="D34" s="10">
        <f t="shared" ref="D34:E34" si="5">SUM(D35:D36)</f>
        <v>0</v>
      </c>
      <c r="E34" s="10">
        <f t="shared" si="5"/>
        <v>0</v>
      </c>
    </row>
    <row r="35" spans="1:5" x14ac:dyDescent="0.2">
      <c r="A35" s="8"/>
      <c r="B35" s="11" t="s">
        <v>27</v>
      </c>
      <c r="C35" s="12"/>
      <c r="D35" s="12"/>
      <c r="E35" s="12"/>
    </row>
    <row r="36" spans="1:5" x14ac:dyDescent="0.2">
      <c r="A36" s="8"/>
      <c r="B36" s="11" t="s">
        <v>28</v>
      </c>
      <c r="C36" s="12"/>
      <c r="D36" s="12"/>
      <c r="E36" s="12"/>
    </row>
    <row r="37" spans="1:5" x14ac:dyDescent="0.2">
      <c r="A37" s="8"/>
      <c r="B37" s="17" t="s">
        <v>29</v>
      </c>
      <c r="C37" s="10">
        <f>SUM(C38:C39)</f>
        <v>0</v>
      </c>
      <c r="D37" s="10">
        <f t="shared" ref="D37:E37" si="6">SUM(D38:D39)</f>
        <v>0</v>
      </c>
      <c r="E37" s="10">
        <f t="shared" si="6"/>
        <v>0</v>
      </c>
    </row>
    <row r="38" spans="1:5" x14ac:dyDescent="0.2">
      <c r="A38" s="8"/>
      <c r="B38" s="11" t="s">
        <v>30</v>
      </c>
      <c r="C38" s="12"/>
      <c r="D38" s="12"/>
      <c r="E38" s="12"/>
    </row>
    <row r="39" spans="1:5" x14ac:dyDescent="0.2">
      <c r="A39" s="8"/>
      <c r="B39" s="11" t="s">
        <v>31</v>
      </c>
      <c r="C39" s="12"/>
      <c r="D39" s="12"/>
      <c r="E39" s="12"/>
    </row>
    <row r="40" spans="1:5" ht="5.0999999999999996" customHeight="1" x14ac:dyDescent="0.2">
      <c r="A40" s="8"/>
      <c r="B40" s="16"/>
      <c r="C40" s="12"/>
      <c r="D40" s="12"/>
      <c r="E40" s="12"/>
    </row>
    <row r="41" spans="1:5" x14ac:dyDescent="0.2">
      <c r="A41" s="8"/>
      <c r="B41" s="17" t="s">
        <v>32</v>
      </c>
      <c r="C41" s="10">
        <f>C34-C37</f>
        <v>0</v>
      </c>
      <c r="D41" s="10">
        <f t="shared" ref="D41:E41" si="7">D34-D37</f>
        <v>0</v>
      </c>
      <c r="E41" s="10">
        <f t="shared" si="7"/>
        <v>0</v>
      </c>
    </row>
    <row r="42" spans="1:5" ht="5.0999999999999996" customHeight="1" x14ac:dyDescent="0.2">
      <c r="A42" s="8"/>
      <c r="B42" s="17"/>
      <c r="C42" s="10"/>
      <c r="D42" s="10"/>
      <c r="E42" s="10"/>
    </row>
    <row r="43" spans="1:5" ht="22.5" x14ac:dyDescent="0.2">
      <c r="A43" s="35" t="s">
        <v>17</v>
      </c>
      <c r="B43" s="35"/>
      <c r="C43" s="36" t="s">
        <v>24</v>
      </c>
      <c r="D43" s="34" t="s">
        <v>2</v>
      </c>
      <c r="E43" s="36" t="s">
        <v>25</v>
      </c>
    </row>
    <row r="44" spans="1:5" ht="5.0999999999999996" customHeight="1" x14ac:dyDescent="0.2">
      <c r="A44" s="8"/>
      <c r="B44" s="16"/>
      <c r="C44" s="12"/>
      <c r="D44" s="12"/>
      <c r="E44" s="12"/>
    </row>
    <row r="45" spans="1:5" x14ac:dyDescent="0.2">
      <c r="A45" s="8"/>
      <c r="B45" s="16" t="s">
        <v>33</v>
      </c>
      <c r="C45" s="12">
        <f>C8</f>
        <v>146979241.06999999</v>
      </c>
      <c r="D45" s="12">
        <f t="shared" ref="D45:E45" si="8">D8</f>
        <v>94052068.890000001</v>
      </c>
      <c r="E45" s="12">
        <f t="shared" si="8"/>
        <v>94052068.890000001</v>
      </c>
    </row>
    <row r="46" spans="1:5" x14ac:dyDescent="0.2">
      <c r="A46" s="8"/>
      <c r="B46" s="16" t="s">
        <v>34</v>
      </c>
      <c r="C46" s="12">
        <f>C47-C48</f>
        <v>0</v>
      </c>
      <c r="D46" s="12">
        <f t="shared" ref="D46:E46" si="9">D47-D48</f>
        <v>0</v>
      </c>
      <c r="E46" s="12">
        <f t="shared" si="9"/>
        <v>0</v>
      </c>
    </row>
    <row r="47" spans="1:5" x14ac:dyDescent="0.2">
      <c r="A47" s="8"/>
      <c r="B47" s="18" t="s">
        <v>27</v>
      </c>
      <c r="C47" s="12"/>
      <c r="D47" s="12"/>
      <c r="E47" s="12"/>
    </row>
    <row r="48" spans="1:5" x14ac:dyDescent="0.2">
      <c r="A48" s="8"/>
      <c r="B48" s="18" t="s">
        <v>30</v>
      </c>
      <c r="C48" s="12"/>
      <c r="D48" s="12"/>
      <c r="E48" s="12"/>
    </row>
    <row r="49" spans="1:5" ht="5.0999999999999996" customHeight="1" x14ac:dyDescent="0.2">
      <c r="A49" s="8"/>
      <c r="B49" s="16"/>
      <c r="C49" s="12"/>
      <c r="D49" s="12"/>
      <c r="E49" s="12"/>
    </row>
    <row r="50" spans="1:5" x14ac:dyDescent="0.2">
      <c r="A50" s="8"/>
      <c r="B50" s="16" t="s">
        <v>9</v>
      </c>
      <c r="C50" s="12">
        <f>C13</f>
        <v>146979241.06999999</v>
      </c>
      <c r="D50" s="12">
        <f t="shared" ref="D50:E50" si="10">D13</f>
        <v>84919637.069999993</v>
      </c>
      <c r="E50" s="12">
        <f t="shared" si="10"/>
        <v>84919637.069999993</v>
      </c>
    </row>
    <row r="51" spans="1:5" ht="5.0999999999999996" customHeight="1" x14ac:dyDescent="0.2">
      <c r="A51" s="8"/>
      <c r="B51" s="16"/>
      <c r="C51" s="12"/>
      <c r="D51" s="12"/>
      <c r="E51" s="12"/>
    </row>
    <row r="52" spans="1:5" x14ac:dyDescent="0.2">
      <c r="A52" s="8"/>
      <c r="B52" s="16" t="s">
        <v>12</v>
      </c>
      <c r="C52" s="15"/>
      <c r="D52" s="12">
        <v>0</v>
      </c>
      <c r="E52" s="12">
        <v>0</v>
      </c>
    </row>
    <row r="53" spans="1:5" ht="5.0999999999999996" customHeight="1" x14ac:dyDescent="0.2">
      <c r="A53" s="8"/>
      <c r="B53" s="16"/>
      <c r="C53" s="12"/>
      <c r="D53" s="12"/>
      <c r="E53" s="12"/>
    </row>
    <row r="54" spans="1:5" x14ac:dyDescent="0.2">
      <c r="A54" s="8"/>
      <c r="B54" s="17" t="s">
        <v>35</v>
      </c>
      <c r="C54" s="10">
        <f>C45+C46-C50</f>
        <v>0</v>
      </c>
      <c r="D54" s="10">
        <f t="shared" ref="D54:E54" si="11">D45+D46-D50+D52</f>
        <v>9132431.8200000077</v>
      </c>
      <c r="E54" s="10">
        <f t="shared" si="11"/>
        <v>9132431.8200000077</v>
      </c>
    </row>
    <row r="55" spans="1:5" x14ac:dyDescent="0.2">
      <c r="A55" s="8"/>
      <c r="B55" s="9" t="s">
        <v>36</v>
      </c>
      <c r="C55" s="10">
        <f>C54-C46</f>
        <v>0</v>
      </c>
      <c r="D55" s="10">
        <f t="shared" ref="D55:E55" si="12">D54-D46</f>
        <v>9132431.8200000077</v>
      </c>
      <c r="E55" s="10">
        <f t="shared" si="12"/>
        <v>9132431.8200000077</v>
      </c>
    </row>
    <row r="56" spans="1:5" ht="5.0999999999999996" customHeight="1" x14ac:dyDescent="0.2">
      <c r="A56" s="8"/>
      <c r="B56" s="16"/>
      <c r="C56" s="12"/>
      <c r="D56" s="12"/>
      <c r="E56" s="12"/>
    </row>
    <row r="57" spans="1:5" ht="22.5" x14ac:dyDescent="0.2">
      <c r="A57" s="35" t="s">
        <v>17</v>
      </c>
      <c r="B57" s="35"/>
      <c r="C57" s="36" t="s">
        <v>24</v>
      </c>
      <c r="D57" s="34" t="s">
        <v>2</v>
      </c>
      <c r="E57" s="36" t="s">
        <v>25</v>
      </c>
    </row>
    <row r="58" spans="1:5" ht="5.0999999999999996" customHeight="1" x14ac:dyDescent="0.2">
      <c r="A58" s="8"/>
      <c r="B58" s="16"/>
      <c r="C58" s="12"/>
      <c r="D58" s="12"/>
      <c r="E58" s="12"/>
    </row>
    <row r="59" spans="1:5" x14ac:dyDescent="0.2">
      <c r="A59" s="8"/>
      <c r="B59" s="16" t="s">
        <v>6</v>
      </c>
      <c r="C59" s="12">
        <f>C9</f>
        <v>129312949</v>
      </c>
      <c r="D59" s="12">
        <f t="shared" ref="D59:E59" si="13">D9</f>
        <v>103510330.38</v>
      </c>
      <c r="E59" s="12">
        <f t="shared" si="13"/>
        <v>103510330.38</v>
      </c>
    </row>
    <row r="60" spans="1:5" x14ac:dyDescent="0.2">
      <c r="A60" s="8"/>
      <c r="B60" s="16" t="s">
        <v>37</v>
      </c>
      <c r="C60" s="12">
        <f>C61-C62</f>
        <v>0</v>
      </c>
      <c r="D60" s="12">
        <f t="shared" ref="D60:E60" si="14">D61-D62</f>
        <v>0</v>
      </c>
      <c r="E60" s="12">
        <f t="shared" si="14"/>
        <v>0</v>
      </c>
    </row>
    <row r="61" spans="1:5" x14ac:dyDescent="0.2">
      <c r="A61" s="8"/>
      <c r="B61" s="18" t="s">
        <v>28</v>
      </c>
      <c r="C61" s="12"/>
      <c r="D61" s="12"/>
      <c r="E61" s="12"/>
    </row>
    <row r="62" spans="1:5" x14ac:dyDescent="0.2">
      <c r="A62" s="8"/>
      <c r="B62" s="18" t="s">
        <v>31</v>
      </c>
      <c r="C62" s="12"/>
      <c r="D62" s="12"/>
      <c r="E62" s="12"/>
    </row>
    <row r="63" spans="1:5" ht="5.0999999999999996" customHeight="1" x14ac:dyDescent="0.2">
      <c r="A63" s="8"/>
      <c r="B63" s="16"/>
      <c r="C63" s="12"/>
      <c r="D63" s="12"/>
      <c r="E63" s="12"/>
    </row>
    <row r="64" spans="1:5" x14ac:dyDescent="0.2">
      <c r="A64" s="8"/>
      <c r="B64" s="16" t="s">
        <v>38</v>
      </c>
      <c r="C64" s="12">
        <f>C14</f>
        <v>129312949</v>
      </c>
      <c r="D64" s="12">
        <f t="shared" ref="D64:E64" si="15">D14</f>
        <v>101095839.84999999</v>
      </c>
      <c r="E64" s="12">
        <f t="shared" si="15"/>
        <v>101095839.84999999</v>
      </c>
    </row>
    <row r="65" spans="1:5" ht="5.0999999999999996" customHeight="1" x14ac:dyDescent="0.2">
      <c r="A65" s="8"/>
      <c r="B65" s="16"/>
      <c r="C65" s="12"/>
      <c r="D65" s="12"/>
      <c r="E65" s="12"/>
    </row>
    <row r="66" spans="1:5" x14ac:dyDescent="0.2">
      <c r="A66" s="8"/>
      <c r="B66" s="16" t="s">
        <v>13</v>
      </c>
      <c r="C66" s="15"/>
      <c r="D66" s="12">
        <v>0</v>
      </c>
      <c r="E66" s="12">
        <v>0</v>
      </c>
    </row>
    <row r="67" spans="1:5" ht="5.0999999999999996" customHeight="1" x14ac:dyDescent="0.2">
      <c r="A67" s="8"/>
      <c r="B67" s="16"/>
      <c r="C67" s="12"/>
      <c r="D67" s="12"/>
      <c r="E67" s="12"/>
    </row>
    <row r="68" spans="1:5" x14ac:dyDescent="0.2">
      <c r="A68" s="8"/>
      <c r="B68" s="17" t="s">
        <v>39</v>
      </c>
      <c r="C68" s="10">
        <f>C59+C60-C64</f>
        <v>0</v>
      </c>
      <c r="D68" s="10">
        <f>D59+D60-D64-D66</f>
        <v>2414490.5300000012</v>
      </c>
      <c r="E68" s="10">
        <f>E59+E60-E64-E66</f>
        <v>2414490.5300000012</v>
      </c>
    </row>
    <row r="69" spans="1:5" x14ac:dyDescent="0.2">
      <c r="A69" s="8"/>
      <c r="B69" s="17" t="s">
        <v>40</v>
      </c>
      <c r="C69" s="10">
        <f>C68-C60</f>
        <v>0</v>
      </c>
      <c r="D69" s="10">
        <f t="shared" ref="D69:E69" si="16">D68-D60</f>
        <v>2414490.5300000012</v>
      </c>
      <c r="E69" s="10">
        <f t="shared" si="16"/>
        <v>2414490.5300000012</v>
      </c>
    </row>
    <row r="70" spans="1:5" ht="5.0999999999999996" customHeight="1" x14ac:dyDescent="0.2">
      <c r="A70" s="19"/>
      <c r="B70" s="20"/>
      <c r="C70" s="21"/>
      <c r="D70" s="21"/>
      <c r="E70" s="21"/>
    </row>
    <row r="72" spans="1:5" x14ac:dyDescent="0.2">
      <c r="B72" s="4" t="s">
        <v>43</v>
      </c>
    </row>
  </sheetData>
  <mergeCells count="6">
    <mergeCell ref="A57:B57"/>
    <mergeCell ref="A1:E4"/>
    <mergeCell ref="A5:B5"/>
    <mergeCell ref="A24:B24"/>
    <mergeCell ref="A32:B32"/>
    <mergeCell ref="A43:B43"/>
  </mergeCells>
  <pageMargins left="0.7" right="0.7" top="0.75" bottom="0.75" header="0.3" footer="0.3"/>
  <pageSetup scale="71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F4</vt:lpstr>
      <vt:lpstr>'F4'!Área_de_impresión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Margarita Ivonne Franco Balandran</cp:lastModifiedBy>
  <cp:lastPrinted>2022-10-20T17:02:26Z</cp:lastPrinted>
  <dcterms:created xsi:type="dcterms:W3CDTF">2017-01-11T17:21:42Z</dcterms:created>
  <dcterms:modified xsi:type="dcterms:W3CDTF">2022-10-20T17:03:50Z</dcterms:modified>
</cp:coreProperties>
</file>